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zdziech.VOTUM-CO\Downloads\"/>
    </mc:Choice>
  </mc:AlternateContent>
  <xr:revisionPtr revIDLastSave="0" documentId="13_ncr:1_{5EB97C2C-4977-4090-A006-722DA206396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Votum S.A." sheetId="1" r:id="rId1"/>
    <sheet name="Grupa Kapitałowa VOTU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L9" i="1"/>
  <c r="K14" i="1"/>
  <c r="K9" i="1"/>
  <c r="J14" i="1"/>
  <c r="J9" i="1"/>
</calcChain>
</file>

<file path=xl/sharedStrings.xml><?xml version="1.0" encoding="utf-8"?>
<sst xmlns="http://schemas.openxmlformats.org/spreadsheetml/2006/main" count="52" uniqueCount="37">
  <si>
    <t>Zysk (strata) netto przypisana akcjonariuszom niekontrolującym</t>
  </si>
  <si>
    <t>Przepływy pieniężne netto z działalności inwestycyjnej</t>
  </si>
  <si>
    <t>Przepływy pieniężne netto z działalności finansowej</t>
  </si>
  <si>
    <t>Przychody ze sprzedaży</t>
  </si>
  <si>
    <t>Koszty działalności operacyjnej</t>
  </si>
  <si>
    <t>Zysk (strata) na działalności operacyjnej</t>
  </si>
  <si>
    <t>Zysk (strata) brutto</t>
  </si>
  <si>
    <t>Zysk (strata) netto</t>
  </si>
  <si>
    <t>Zysk (strata) netto podmiotu dominującego</t>
  </si>
  <si>
    <t>Aktywa razem</t>
  </si>
  <si>
    <t>Zobowiązania razem</t>
  </si>
  <si>
    <t>w tym zobowiązania krótkoterminowe</t>
  </si>
  <si>
    <t xml:space="preserve">Kapitał własny </t>
  </si>
  <si>
    <t xml:space="preserve">Przepływy pieniężne netto z działalności operacyjnej </t>
  </si>
  <si>
    <t>kwoty w tys. PLN o ile nie podano inaczej</t>
  </si>
  <si>
    <t>Zysk (strata) netto na akcję zwykłą</t>
  </si>
  <si>
    <t>Wartość księgowa na akcję</t>
  </si>
  <si>
    <t>93 970</t>
  </si>
  <si>
    <t>98 417</t>
  </si>
  <si>
    <t>92 454</t>
  </si>
  <si>
    <t>74 257</t>
  </si>
  <si>
    <t>57 771</t>
  </si>
  <si>
    <t>51 995</t>
  </si>
  <si>
    <t>48 531</t>
  </si>
  <si>
    <t>47 534</t>
  </si>
  <si>
    <t>71 374</t>
  </si>
  <si>
    <t>77 030</t>
  </si>
  <si>
    <t>76 403</t>
  </si>
  <si>
    <t>59 078</t>
  </si>
  <si>
    <t>43 120</t>
  </si>
  <si>
    <t>38 212</t>
  </si>
  <si>
    <t>36 225</t>
  </si>
  <si>
    <t>38 873</t>
  </si>
  <si>
    <t>79 852</t>
  </si>
  <si>
    <t>105 196</t>
  </si>
  <si>
    <t xml:space="preserve">141 777
</t>
  </si>
  <si>
    <t>90 016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</si>
</sst>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0" fillId="0" borderId="0" xfId="0" applyNumberFormat="1"/>
    <xf numFmtId="3" fontId="1" fillId="3" borderId="1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3" fontId="1" fillId="0" borderId="8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4" fillId="2" borderId="9" xfId="0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ny" xfId="0" builtinId="0"/>
  </cellStyles>
  <dxfs count="28"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0"/>
        <name val="Calibri"/>
        <family val="2"/>
        <charset val="238"/>
        <scheme val="minor"/>
      </font>
      <alignment horizont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0"/>
        <name val="Calibri"/>
        <family val="2"/>
        <charset val="238"/>
        <scheme val="minor"/>
      </font>
      <alignment horizont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textRotation="0" wrapText="0" indent="0" justifyLastLine="0" shrinkToFit="0" readingOrder="0"/>
      <border outline="0">
        <left style="thin">
          <color indexed="64"/>
        </left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1</xdr:row>
      <xdr:rowOff>19050</xdr:rowOff>
    </xdr:from>
    <xdr:to>
      <xdr:col>1</xdr:col>
      <xdr:colOff>2847975</xdr:colOff>
      <xdr:row>3</xdr:row>
      <xdr:rowOff>490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209550"/>
          <a:ext cx="2390775" cy="35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1</xdr:row>
      <xdr:rowOff>19050</xdr:rowOff>
    </xdr:from>
    <xdr:to>
      <xdr:col>1</xdr:col>
      <xdr:colOff>2847975</xdr:colOff>
      <xdr:row>3</xdr:row>
      <xdr:rowOff>490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209550"/>
          <a:ext cx="2390775" cy="3624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F9A20B5-2C26-4E04-82BA-CE96B5063009}" name="Tabela4" displayName="Tabela4" ref="B4:L17" totalsRowShown="0" headerRowDxfId="27" dataDxfId="26" tableBorderDxfId="25">
  <tableColumns count="11">
    <tableColumn id="1" xr3:uid="{0112394F-5E80-448C-8921-43E1D0ADE558}" name="Przychody ze sprzedaży" dataDxfId="24"/>
    <tableColumn id="11" xr3:uid="{8FD06F1D-D0B9-45F2-906D-E46AF4ADD98D}" name="90 016" dataDxfId="23"/>
    <tableColumn id="10" xr3:uid="{CA96606E-F9CA-4130-B234-C4CB632F312B}" name="79 852" dataDxfId="22"/>
    <tableColumn id="2" xr3:uid="{4777691E-80CB-468D-B8F5-2CC2CC226429}" name="71 374" dataDxfId="21"/>
    <tableColumn id="3" xr3:uid="{21CBBC42-86E7-4573-8C61-481645143CE2}" name="77 030" dataDxfId="20"/>
    <tableColumn id="4" xr3:uid="{6C72BF4D-BA92-4856-B701-75B553587133}" name="76 403" dataDxfId="19"/>
    <tableColumn id="5" xr3:uid="{D147DA52-F75F-4CCB-9860-4B3875016FE6}" name="59 078" dataDxfId="18"/>
    <tableColumn id="6" xr3:uid="{ED3837E8-6F0F-4F6B-8EE9-DF9E44A57344}" name="43 120" dataDxfId="17"/>
    <tableColumn id="7" xr3:uid="{B1D9A4F9-3F7A-40A6-885F-370D98CEB073}" name="38 212" dataDxfId="16"/>
    <tableColumn id="8" xr3:uid="{9546F40A-E1D0-456D-A1A1-306473D77BBD}" name="36 225" dataDxfId="15"/>
    <tableColumn id="9" xr3:uid="{2890CC0F-5615-4C23-A465-9DE07BED1072}" name="38 873" dataDxfId="1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235D3D1-BD0C-406D-BDF2-F0E6D71CDB27}" name="Tabela3" displayName="Tabela3" ref="B4:L19" totalsRowShown="0" headerRowDxfId="13" dataDxfId="12" tableBorderDxfId="11">
  <tableColumns count="11">
    <tableColumn id="1" xr3:uid="{C556A9B1-A811-4E14-9829-70CA08AB6518}" name="Przychody ze sprzedaży" dataDxfId="10"/>
    <tableColumn id="11" xr3:uid="{415A840F-32AA-41A4-A9B6-E04147ABC588}" name="141 777_x000a_" dataDxfId="9"/>
    <tableColumn id="10" xr3:uid="{CA062C3B-831A-4667-B80E-416BE53EDF6D}" name="105 196" dataDxfId="8"/>
    <tableColumn id="2" xr3:uid="{6BAD0078-8C6C-427F-BE3B-4C86F52AB4AF}" name="93 970" dataDxfId="7"/>
    <tableColumn id="3" xr3:uid="{D5680532-2D56-4B7C-AC3C-F7EAAF0749AA}" name="98 417" dataDxfId="6"/>
    <tableColumn id="4" xr3:uid="{264765CE-FFCA-41FF-9ADC-0AE1FF6C12D7}" name="92 454" dataDxfId="5"/>
    <tableColumn id="5" xr3:uid="{D4CECE64-BCB1-49F1-8C9D-C5EAE4C634BF}" name="74 257" dataDxfId="4"/>
    <tableColumn id="6" xr3:uid="{76461A9B-8578-4245-80AF-C5BCE364E95F}" name="57 771" dataDxfId="3"/>
    <tableColumn id="7" xr3:uid="{2D08E2FB-3A47-499D-A3D0-3BE06BE45713}" name="51 995" dataDxfId="2"/>
    <tableColumn id="8" xr3:uid="{78AAF387-02A1-4A01-A9B6-E3DB8F712A6B}" name="48 531" dataDxfId="1"/>
    <tableColumn id="9" xr3:uid="{CC3B9F88-BDA9-4238-ABF4-6916E6849DA5}" name="47 534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7"/>
  <sheetViews>
    <sheetView workbookViewId="0">
      <selection activeCell="D22" sqref="D22"/>
    </sheetView>
  </sheetViews>
  <sheetFormatPr defaultRowHeight="15" x14ac:dyDescent="0.25"/>
  <cols>
    <col min="1" max="1" width="2.85546875" customWidth="1"/>
    <col min="2" max="2" width="51.5703125" bestFit="1" customWidth="1"/>
    <col min="3" max="3" width="12.140625" customWidth="1"/>
    <col min="4" max="4" width="10.42578125" customWidth="1"/>
    <col min="5" max="12" width="10.7109375" customWidth="1"/>
  </cols>
  <sheetData>
    <row r="2" spans="2:14" x14ac:dyDescent="0.25">
      <c r="B2" s="30"/>
      <c r="C2" s="32" t="s">
        <v>14</v>
      </c>
      <c r="D2" s="33"/>
      <c r="E2" s="33"/>
      <c r="F2" s="33"/>
      <c r="G2" s="33"/>
      <c r="H2" s="33"/>
      <c r="I2" s="33"/>
      <c r="J2" s="33"/>
      <c r="K2" s="33"/>
      <c r="L2" s="34"/>
    </row>
    <row r="3" spans="2:14" x14ac:dyDescent="0.25">
      <c r="B3" s="31"/>
      <c r="C3" s="28">
        <v>2019</v>
      </c>
      <c r="D3" s="20">
        <v>2018</v>
      </c>
      <c r="E3" s="3">
        <v>2017</v>
      </c>
      <c r="F3" s="3">
        <v>2016</v>
      </c>
      <c r="G3" s="3">
        <v>2015</v>
      </c>
      <c r="H3" s="3">
        <v>2014</v>
      </c>
      <c r="I3" s="3">
        <v>2013</v>
      </c>
      <c r="J3" s="3">
        <v>2012</v>
      </c>
      <c r="K3" s="3">
        <v>2011</v>
      </c>
      <c r="L3" s="3">
        <v>2010</v>
      </c>
    </row>
    <row r="4" spans="2:14" x14ac:dyDescent="0.25">
      <c r="B4" s="12" t="s">
        <v>3</v>
      </c>
      <c r="C4" s="25" t="s">
        <v>36</v>
      </c>
      <c r="D4" s="16" t="s">
        <v>33</v>
      </c>
      <c r="E4" s="13" t="s">
        <v>25</v>
      </c>
      <c r="F4" s="8" t="s">
        <v>26</v>
      </c>
      <c r="G4" s="4" t="s">
        <v>27</v>
      </c>
      <c r="H4" s="4" t="s">
        <v>28</v>
      </c>
      <c r="I4" s="4" t="s">
        <v>29</v>
      </c>
      <c r="J4" s="4" t="s">
        <v>30</v>
      </c>
      <c r="K4" s="4" t="s">
        <v>31</v>
      </c>
      <c r="L4" s="4" t="s">
        <v>32</v>
      </c>
    </row>
    <row r="5" spans="2:14" x14ac:dyDescent="0.25">
      <c r="B5" s="12" t="s">
        <v>4</v>
      </c>
      <c r="C5" s="25">
        <v>80909</v>
      </c>
      <c r="D5" s="16">
        <v>76583</v>
      </c>
      <c r="E5" s="13">
        <v>74805</v>
      </c>
      <c r="F5" s="8">
        <v>69579</v>
      </c>
      <c r="G5" s="4">
        <v>61489</v>
      </c>
      <c r="H5" s="4">
        <v>47451</v>
      </c>
      <c r="I5" s="4">
        <v>38589</v>
      </c>
      <c r="J5" s="4">
        <v>34254</v>
      </c>
      <c r="K5" s="4">
        <v>31213</v>
      </c>
      <c r="L5" s="4">
        <v>31812</v>
      </c>
    </row>
    <row r="6" spans="2:14" x14ac:dyDescent="0.25">
      <c r="B6" s="12" t="s">
        <v>5</v>
      </c>
      <c r="C6" s="25">
        <v>15165</v>
      </c>
      <c r="D6" s="16">
        <v>17117</v>
      </c>
      <c r="E6" s="13">
        <v>-3858</v>
      </c>
      <c r="F6" s="8">
        <v>6589</v>
      </c>
      <c r="G6" s="4">
        <v>14179</v>
      </c>
      <c r="H6" s="4">
        <v>11040</v>
      </c>
      <c r="I6" s="4">
        <v>4543</v>
      </c>
      <c r="J6" s="4">
        <v>3845</v>
      </c>
      <c r="K6" s="4">
        <v>4932</v>
      </c>
      <c r="L6" s="4">
        <v>6750</v>
      </c>
    </row>
    <row r="7" spans="2:14" x14ac:dyDescent="0.25">
      <c r="B7" s="12" t="s">
        <v>6</v>
      </c>
      <c r="C7" s="25">
        <v>14793</v>
      </c>
      <c r="D7" s="16">
        <v>16841</v>
      </c>
      <c r="E7" s="13">
        <v>3298</v>
      </c>
      <c r="F7" s="8">
        <v>10787</v>
      </c>
      <c r="G7" s="4">
        <v>16716</v>
      </c>
      <c r="H7" s="4">
        <v>12832</v>
      </c>
      <c r="I7" s="4">
        <v>7406</v>
      </c>
      <c r="J7" s="4">
        <v>6395</v>
      </c>
      <c r="K7" s="4">
        <v>5668</v>
      </c>
      <c r="L7" s="4">
        <v>5826</v>
      </c>
    </row>
    <row r="8" spans="2:14" x14ac:dyDescent="0.25">
      <c r="B8" s="12" t="s">
        <v>7</v>
      </c>
      <c r="C8" s="25">
        <v>11918</v>
      </c>
      <c r="D8" s="16">
        <v>14987</v>
      </c>
      <c r="E8" s="13">
        <v>2352</v>
      </c>
      <c r="F8" s="8">
        <v>8073</v>
      </c>
      <c r="G8" s="4">
        <v>12906</v>
      </c>
      <c r="H8" s="4">
        <v>10171</v>
      </c>
      <c r="I8" s="4">
        <v>6257</v>
      </c>
      <c r="J8" s="4">
        <v>5371</v>
      </c>
      <c r="K8" s="4">
        <v>4423</v>
      </c>
      <c r="L8" s="4">
        <v>4582</v>
      </c>
    </row>
    <row r="9" spans="2:14" x14ac:dyDescent="0.25">
      <c r="B9" s="12" t="s">
        <v>15</v>
      </c>
      <c r="C9" s="26">
        <v>0.99</v>
      </c>
      <c r="D9" s="10">
        <v>1.25</v>
      </c>
      <c r="E9" s="14">
        <v>0.2</v>
      </c>
      <c r="F9" s="11">
        <v>0.67</v>
      </c>
      <c r="G9" s="5">
        <v>1.08</v>
      </c>
      <c r="H9" s="5">
        <v>0.85</v>
      </c>
      <c r="I9" s="5">
        <v>0.52</v>
      </c>
      <c r="J9" s="5">
        <f>J8/12000</f>
        <v>0.44758333333333333</v>
      </c>
      <c r="K9" s="5">
        <f>K8/12000</f>
        <v>0.36858333333333332</v>
      </c>
      <c r="L9" s="5">
        <f>L8/12000</f>
        <v>0.38183333333333336</v>
      </c>
    </row>
    <row r="10" spans="2:14" x14ac:dyDescent="0.25">
      <c r="B10" s="12" t="s">
        <v>9</v>
      </c>
      <c r="C10" s="25">
        <v>92818</v>
      </c>
      <c r="D10" s="16">
        <v>86201</v>
      </c>
      <c r="E10" s="13">
        <v>55464</v>
      </c>
      <c r="F10" s="8">
        <v>57507</v>
      </c>
      <c r="G10" s="4">
        <v>41231</v>
      </c>
      <c r="H10" s="4">
        <v>38715</v>
      </c>
      <c r="I10" s="4">
        <v>31357</v>
      </c>
      <c r="J10" s="4">
        <v>27754</v>
      </c>
      <c r="K10" s="4">
        <v>26454</v>
      </c>
      <c r="L10" s="4">
        <v>21138</v>
      </c>
      <c r="N10" s="1"/>
    </row>
    <row r="11" spans="2:14" x14ac:dyDescent="0.25">
      <c r="B11" s="12" t="s">
        <v>10</v>
      </c>
      <c r="C11" s="25">
        <v>41126</v>
      </c>
      <c r="D11" s="16">
        <v>44109</v>
      </c>
      <c r="E11" s="13">
        <v>34608</v>
      </c>
      <c r="F11" s="8">
        <v>30963</v>
      </c>
      <c r="G11" s="4">
        <v>17239</v>
      </c>
      <c r="H11" s="4">
        <v>15749</v>
      </c>
      <c r="I11" s="4">
        <v>12441</v>
      </c>
      <c r="J11" s="4">
        <v>9815</v>
      </c>
      <c r="K11" s="4">
        <v>9566</v>
      </c>
      <c r="L11" s="4">
        <v>8873</v>
      </c>
    </row>
    <row r="12" spans="2:14" x14ac:dyDescent="0.25">
      <c r="B12" s="12" t="s">
        <v>11</v>
      </c>
      <c r="C12" s="25">
        <v>32736</v>
      </c>
      <c r="D12" s="16">
        <v>29253</v>
      </c>
      <c r="E12" s="13">
        <v>23424</v>
      </c>
      <c r="F12" s="8">
        <v>21555</v>
      </c>
      <c r="G12" s="4">
        <v>15484</v>
      </c>
      <c r="H12" s="4">
        <v>14436</v>
      </c>
      <c r="I12" s="4">
        <v>11162</v>
      </c>
      <c r="J12" s="4">
        <v>8867</v>
      </c>
      <c r="K12" s="4">
        <v>8733</v>
      </c>
      <c r="L12" s="4">
        <v>8438</v>
      </c>
    </row>
    <row r="13" spans="2:14" x14ac:dyDescent="0.25">
      <c r="B13" s="12" t="s">
        <v>12</v>
      </c>
      <c r="C13" s="25">
        <v>51692</v>
      </c>
      <c r="D13" s="16">
        <v>42092</v>
      </c>
      <c r="E13" s="13">
        <v>20856</v>
      </c>
      <c r="F13" s="8">
        <v>26544</v>
      </c>
      <c r="G13" s="4">
        <v>23992</v>
      </c>
      <c r="H13" s="4">
        <v>22966</v>
      </c>
      <c r="I13" s="4">
        <v>18916</v>
      </c>
      <c r="J13" s="4">
        <v>17939</v>
      </c>
      <c r="K13" s="4">
        <v>16888</v>
      </c>
      <c r="L13" s="4">
        <v>12265</v>
      </c>
    </row>
    <row r="14" spans="2:14" x14ac:dyDescent="0.25">
      <c r="B14" s="12" t="s">
        <v>16</v>
      </c>
      <c r="C14" s="26">
        <v>4.3099999999999996</v>
      </c>
      <c r="D14" s="10">
        <v>3.51</v>
      </c>
      <c r="E14" s="15">
        <v>1.74</v>
      </c>
      <c r="F14" s="9">
        <v>2.21</v>
      </c>
      <c r="G14" s="5">
        <v>2</v>
      </c>
      <c r="H14" s="5">
        <v>1.91</v>
      </c>
      <c r="I14" s="5">
        <v>1.58</v>
      </c>
      <c r="J14" s="5">
        <f>J13/12000</f>
        <v>1.4949166666666667</v>
      </c>
      <c r="K14" s="5">
        <f>K13/12000</f>
        <v>1.4073333333333333</v>
      </c>
      <c r="L14" s="5">
        <f>L13/12000</f>
        <v>1.0220833333333332</v>
      </c>
    </row>
    <row r="15" spans="2:14" x14ac:dyDescent="0.25">
      <c r="B15" s="12" t="s">
        <v>13</v>
      </c>
      <c r="C15" s="25">
        <v>4743</v>
      </c>
      <c r="D15" s="16">
        <v>-1330</v>
      </c>
      <c r="E15" s="13">
        <v>-11827</v>
      </c>
      <c r="F15" s="8">
        <v>8522</v>
      </c>
      <c r="G15" s="4">
        <v>6243</v>
      </c>
      <c r="H15" s="4">
        <v>11075</v>
      </c>
      <c r="I15" s="4">
        <v>4671</v>
      </c>
      <c r="J15" s="4">
        <v>2519</v>
      </c>
      <c r="K15" s="4">
        <v>3156</v>
      </c>
      <c r="L15" s="4">
        <v>6095</v>
      </c>
    </row>
    <row r="16" spans="2:14" x14ac:dyDescent="0.25">
      <c r="B16" s="12" t="s">
        <v>1</v>
      </c>
      <c r="C16" s="25">
        <v>-5790</v>
      </c>
      <c r="D16" s="16">
        <v>7321</v>
      </c>
      <c r="E16" s="13">
        <v>10060</v>
      </c>
      <c r="F16" s="8">
        <v>-9324</v>
      </c>
      <c r="G16" s="4">
        <v>300</v>
      </c>
      <c r="H16" s="4">
        <v>1271</v>
      </c>
      <c r="I16" s="4">
        <v>2080</v>
      </c>
      <c r="J16" s="4">
        <v>-1504</v>
      </c>
      <c r="K16" s="4">
        <v>-3227</v>
      </c>
      <c r="L16" s="4">
        <v>-2051</v>
      </c>
    </row>
    <row r="17" spans="2:12" x14ac:dyDescent="0.25">
      <c r="B17" s="12" t="s">
        <v>2</v>
      </c>
      <c r="C17" s="25">
        <v>-1908</v>
      </c>
      <c r="D17" s="16">
        <v>-1834</v>
      </c>
      <c r="E17" s="13">
        <v>-4178</v>
      </c>
      <c r="F17" s="8">
        <v>1975</v>
      </c>
      <c r="G17" s="4">
        <v>-12681</v>
      </c>
      <c r="H17" s="4">
        <v>-6733</v>
      </c>
      <c r="I17" s="4">
        <v>-5748</v>
      </c>
      <c r="J17" s="4">
        <v>-4567</v>
      </c>
      <c r="K17" s="4">
        <v>6871</v>
      </c>
      <c r="L17" s="4">
        <v>-3001</v>
      </c>
    </row>
  </sheetData>
  <mergeCells count="2">
    <mergeCell ref="B2:B3"/>
    <mergeCell ref="C2:L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19"/>
  <sheetViews>
    <sheetView tabSelected="1" workbookViewId="0">
      <selection activeCell="E21" sqref="E21"/>
    </sheetView>
  </sheetViews>
  <sheetFormatPr defaultRowHeight="15" x14ac:dyDescent="0.25"/>
  <cols>
    <col min="1" max="1" width="2.85546875" customWidth="1"/>
    <col min="2" max="2" width="51.5703125" bestFit="1" customWidth="1"/>
    <col min="3" max="3" width="12.5703125" customWidth="1"/>
    <col min="4" max="4" width="15.28515625" customWidth="1"/>
    <col min="5" max="12" width="10.7109375" customWidth="1"/>
  </cols>
  <sheetData>
    <row r="2" spans="2:14" x14ac:dyDescent="0.25">
      <c r="B2" s="35"/>
      <c r="C2" s="37" t="s">
        <v>14</v>
      </c>
      <c r="D2" s="38"/>
      <c r="E2" s="38"/>
      <c r="F2" s="38"/>
      <c r="G2" s="38"/>
      <c r="H2" s="38"/>
      <c r="I2" s="38"/>
      <c r="J2" s="38"/>
      <c r="K2" s="38"/>
      <c r="L2" s="39"/>
    </row>
    <row r="3" spans="2:14" x14ac:dyDescent="0.25">
      <c r="B3" s="36"/>
      <c r="C3" s="29">
        <v>2019</v>
      </c>
      <c r="D3" s="23">
        <v>2018</v>
      </c>
      <c r="E3" s="18">
        <v>2017</v>
      </c>
      <c r="F3" s="3">
        <v>2016</v>
      </c>
      <c r="G3" s="3">
        <v>2015</v>
      </c>
      <c r="H3" s="3">
        <v>2014</v>
      </c>
      <c r="I3" s="3">
        <v>2013</v>
      </c>
      <c r="J3" s="3">
        <v>2012</v>
      </c>
      <c r="K3" s="3">
        <v>2011</v>
      </c>
      <c r="L3" s="3">
        <v>2010</v>
      </c>
    </row>
    <row r="4" spans="2:14" x14ac:dyDescent="0.25">
      <c r="B4" s="17" t="s">
        <v>3</v>
      </c>
      <c r="C4" s="24" t="s">
        <v>35</v>
      </c>
      <c r="D4" s="21" t="s">
        <v>34</v>
      </c>
      <c r="E4" s="19" t="s">
        <v>17</v>
      </c>
      <c r="F4" s="7" t="s">
        <v>18</v>
      </c>
      <c r="G4" s="2" t="s">
        <v>19</v>
      </c>
      <c r="H4" s="2" t="s">
        <v>20</v>
      </c>
      <c r="I4" s="2" t="s">
        <v>21</v>
      </c>
      <c r="J4" s="2" t="s">
        <v>22</v>
      </c>
      <c r="K4" s="2" t="s">
        <v>23</v>
      </c>
      <c r="L4" s="2" t="s">
        <v>24</v>
      </c>
    </row>
    <row r="5" spans="2:14" x14ac:dyDescent="0.25">
      <c r="B5" s="12" t="s">
        <v>4</v>
      </c>
      <c r="C5" s="25">
        <v>117287</v>
      </c>
      <c r="D5" s="16">
        <v>93052</v>
      </c>
      <c r="E5" s="13">
        <v>87978</v>
      </c>
      <c r="F5" s="8">
        <v>81278</v>
      </c>
      <c r="G5" s="4">
        <v>72646</v>
      </c>
      <c r="H5" s="4">
        <v>60052</v>
      </c>
      <c r="I5" s="4">
        <v>51805</v>
      </c>
      <c r="J5" s="4">
        <v>45602</v>
      </c>
      <c r="K5" s="4">
        <v>41248</v>
      </c>
      <c r="L5" s="4">
        <v>40296</v>
      </c>
    </row>
    <row r="6" spans="2:14" x14ac:dyDescent="0.25">
      <c r="B6" s="12" t="s">
        <v>5</v>
      </c>
      <c r="C6" s="25">
        <v>22557</v>
      </c>
      <c r="D6" s="16">
        <v>11683</v>
      </c>
      <c r="E6" s="13">
        <v>4974</v>
      </c>
      <c r="F6" s="8">
        <v>16066</v>
      </c>
      <c r="G6" s="4">
        <v>18770</v>
      </c>
      <c r="H6" s="4">
        <v>12597</v>
      </c>
      <c r="I6" s="4">
        <v>5673</v>
      </c>
      <c r="J6" s="4">
        <v>6030</v>
      </c>
      <c r="K6" s="4">
        <v>7017</v>
      </c>
      <c r="L6" s="4">
        <v>6794</v>
      </c>
    </row>
    <row r="7" spans="2:14" x14ac:dyDescent="0.25">
      <c r="B7" s="12" t="s">
        <v>6</v>
      </c>
      <c r="C7" s="25">
        <v>22009</v>
      </c>
      <c r="D7" s="16">
        <v>10647</v>
      </c>
      <c r="E7" s="13">
        <v>4539</v>
      </c>
      <c r="F7" s="8">
        <v>15793</v>
      </c>
      <c r="G7" s="4">
        <v>18517</v>
      </c>
      <c r="H7" s="4">
        <v>12174</v>
      </c>
      <c r="I7" s="4">
        <v>6222</v>
      </c>
      <c r="J7" s="4">
        <v>6744</v>
      </c>
      <c r="K7" s="4">
        <v>6930</v>
      </c>
      <c r="L7" s="4">
        <v>6591</v>
      </c>
    </row>
    <row r="8" spans="2:14" x14ac:dyDescent="0.25">
      <c r="B8" s="12" t="s">
        <v>7</v>
      </c>
      <c r="C8" s="25">
        <v>17579</v>
      </c>
      <c r="D8" s="16">
        <v>8427</v>
      </c>
      <c r="E8" s="13">
        <v>3249</v>
      </c>
      <c r="F8" s="8">
        <v>12706</v>
      </c>
      <c r="G8" s="4">
        <v>14650</v>
      </c>
      <c r="H8" s="4">
        <v>9476</v>
      </c>
      <c r="I8" s="4">
        <v>5083</v>
      </c>
      <c r="J8" s="4">
        <v>5667</v>
      </c>
      <c r="K8" s="4">
        <v>5312</v>
      </c>
      <c r="L8" s="4">
        <v>5310</v>
      </c>
    </row>
    <row r="9" spans="2:14" x14ac:dyDescent="0.25">
      <c r="B9" s="12" t="s">
        <v>0</v>
      </c>
      <c r="C9" s="26">
        <v>252</v>
      </c>
      <c r="D9" s="10">
        <v>150</v>
      </c>
      <c r="E9" s="15">
        <v>97</v>
      </c>
      <c r="F9" s="9">
        <v>56</v>
      </c>
      <c r="G9" s="4">
        <v>18</v>
      </c>
      <c r="H9" s="4">
        <v>-33</v>
      </c>
      <c r="I9" s="4">
        <v>-41</v>
      </c>
      <c r="J9" s="6">
        <v>23</v>
      </c>
      <c r="K9" s="6">
        <v>48</v>
      </c>
      <c r="L9" s="6">
        <v>15</v>
      </c>
    </row>
    <row r="10" spans="2:14" x14ac:dyDescent="0.25">
      <c r="B10" s="12" t="s">
        <v>8</v>
      </c>
      <c r="C10" s="25">
        <v>17327</v>
      </c>
      <c r="D10" s="16">
        <v>8277</v>
      </c>
      <c r="E10" s="13">
        <v>3152</v>
      </c>
      <c r="F10" s="8">
        <v>12650</v>
      </c>
      <c r="G10" s="4">
        <v>14632</v>
      </c>
      <c r="H10" s="4">
        <v>9509</v>
      </c>
      <c r="I10" s="4">
        <v>5124</v>
      </c>
      <c r="J10" s="4">
        <v>5644</v>
      </c>
      <c r="K10" s="4">
        <v>5264</v>
      </c>
      <c r="L10" s="4">
        <v>5295</v>
      </c>
    </row>
    <row r="11" spans="2:14" x14ac:dyDescent="0.25">
      <c r="B11" s="12" t="s">
        <v>15</v>
      </c>
      <c r="C11" s="27">
        <v>1.44</v>
      </c>
      <c r="D11" s="22">
        <v>0.69</v>
      </c>
      <c r="E11" s="15">
        <v>0.27</v>
      </c>
      <c r="F11" s="9">
        <v>1.05</v>
      </c>
      <c r="G11" s="5">
        <v>1.22</v>
      </c>
      <c r="H11" s="5">
        <v>0.79</v>
      </c>
      <c r="I11" s="5">
        <v>0.42</v>
      </c>
      <c r="J11" s="5">
        <v>0.47</v>
      </c>
      <c r="K11" s="5">
        <v>0.44</v>
      </c>
      <c r="L11" s="5">
        <v>0.44</v>
      </c>
    </row>
    <row r="12" spans="2:14" x14ac:dyDescent="0.25">
      <c r="B12" s="12" t="s">
        <v>9</v>
      </c>
      <c r="C12" s="25">
        <v>106729</v>
      </c>
      <c r="D12" s="16">
        <v>94443</v>
      </c>
      <c r="E12" s="13">
        <v>71590</v>
      </c>
      <c r="F12" s="8">
        <v>65295</v>
      </c>
      <c r="G12" s="4">
        <v>49972</v>
      </c>
      <c r="H12" s="4">
        <v>45479</v>
      </c>
      <c r="I12" s="4">
        <v>39385</v>
      </c>
      <c r="J12" s="4">
        <v>33725</v>
      </c>
      <c r="K12" s="4">
        <v>32744</v>
      </c>
      <c r="L12" s="4">
        <v>26936</v>
      </c>
      <c r="N12" s="1"/>
    </row>
    <row r="13" spans="2:14" x14ac:dyDescent="0.25">
      <c r="B13" s="12" t="s">
        <v>10</v>
      </c>
      <c r="C13" s="25">
        <v>51126</v>
      </c>
      <c r="D13" s="16">
        <v>53244</v>
      </c>
      <c r="E13" s="13">
        <v>45011</v>
      </c>
      <c r="F13" s="8">
        <v>33478</v>
      </c>
      <c r="G13" s="4">
        <v>25282</v>
      </c>
      <c r="H13" s="4">
        <v>23587</v>
      </c>
      <c r="I13" s="4">
        <v>20904</v>
      </c>
      <c r="J13" s="4">
        <v>15176</v>
      </c>
      <c r="K13" s="4">
        <v>15094</v>
      </c>
      <c r="L13" s="4">
        <v>15016</v>
      </c>
    </row>
    <row r="14" spans="2:14" x14ac:dyDescent="0.25">
      <c r="B14" s="12" t="s">
        <v>11</v>
      </c>
      <c r="C14" s="25">
        <v>35733</v>
      </c>
      <c r="D14" s="16">
        <v>30789</v>
      </c>
      <c r="E14" s="13">
        <v>26071</v>
      </c>
      <c r="F14" s="8">
        <v>21649</v>
      </c>
      <c r="G14" s="4">
        <v>20393</v>
      </c>
      <c r="H14" s="4">
        <v>18397</v>
      </c>
      <c r="I14" s="4">
        <v>12273</v>
      </c>
      <c r="J14" s="4">
        <v>13156</v>
      </c>
      <c r="K14" s="4">
        <v>11843</v>
      </c>
      <c r="L14" s="4">
        <v>11570</v>
      </c>
    </row>
    <row r="15" spans="2:14" x14ac:dyDescent="0.25">
      <c r="B15" s="12" t="s">
        <v>12</v>
      </c>
      <c r="C15" s="25">
        <v>55603</v>
      </c>
      <c r="D15" s="16">
        <v>41200</v>
      </c>
      <c r="E15" s="13">
        <v>26579</v>
      </c>
      <c r="F15" s="8">
        <v>31817</v>
      </c>
      <c r="G15" s="4">
        <v>24690</v>
      </c>
      <c r="H15" s="4">
        <v>21892</v>
      </c>
      <c r="I15" s="4">
        <v>18481</v>
      </c>
      <c r="J15" s="4">
        <v>18549</v>
      </c>
      <c r="K15" s="4">
        <v>17650</v>
      </c>
      <c r="L15" s="4">
        <v>11909</v>
      </c>
    </row>
    <row r="16" spans="2:14" x14ac:dyDescent="0.25">
      <c r="B16" s="12" t="s">
        <v>16</v>
      </c>
      <c r="C16" s="26">
        <v>4.63</v>
      </c>
      <c r="D16" s="22">
        <v>3.43</v>
      </c>
      <c r="E16" s="15">
        <v>2.21</v>
      </c>
      <c r="F16" s="9">
        <v>2.65</v>
      </c>
      <c r="G16" s="5">
        <v>2.06</v>
      </c>
      <c r="H16" s="5">
        <v>1.82</v>
      </c>
      <c r="I16" s="5">
        <v>1.54</v>
      </c>
      <c r="J16" s="5">
        <v>1.55</v>
      </c>
      <c r="K16" s="5">
        <v>1.47</v>
      </c>
      <c r="L16" s="5">
        <v>0.99</v>
      </c>
    </row>
    <row r="17" spans="2:12" x14ac:dyDescent="0.25">
      <c r="B17" s="12" t="s">
        <v>13</v>
      </c>
      <c r="C17" s="25">
        <v>9377</v>
      </c>
      <c r="D17" s="16">
        <v>8467</v>
      </c>
      <c r="E17" s="13">
        <v>-2616</v>
      </c>
      <c r="F17" s="8">
        <v>12216</v>
      </c>
      <c r="G17" s="4">
        <v>12976</v>
      </c>
      <c r="H17" s="4">
        <v>14116</v>
      </c>
      <c r="I17" s="4">
        <v>6917</v>
      </c>
      <c r="J17" s="4">
        <v>3914</v>
      </c>
      <c r="K17" s="4">
        <v>4327</v>
      </c>
      <c r="L17" s="4">
        <v>6930</v>
      </c>
    </row>
    <row r="18" spans="2:12" x14ac:dyDescent="0.25">
      <c r="B18" s="12" t="s">
        <v>1</v>
      </c>
      <c r="C18" s="25">
        <v>-5184</v>
      </c>
      <c r="D18" s="10">
        <v>-5</v>
      </c>
      <c r="E18" s="13">
        <v>-2046</v>
      </c>
      <c r="F18" s="8">
        <v>-13081</v>
      </c>
      <c r="G18" s="4">
        <v>-1731</v>
      </c>
      <c r="H18" s="4">
        <v>-258</v>
      </c>
      <c r="I18" s="4">
        <v>-3561</v>
      </c>
      <c r="J18" s="4">
        <v>-3033</v>
      </c>
      <c r="K18" s="4">
        <v>-1954</v>
      </c>
      <c r="L18" s="6">
        <v>-769</v>
      </c>
    </row>
    <row r="19" spans="2:12" x14ac:dyDescent="0.25">
      <c r="B19" s="12" t="s">
        <v>2</v>
      </c>
      <c r="C19" s="25">
        <v>-3712</v>
      </c>
      <c r="D19" s="16">
        <v>-5234</v>
      </c>
      <c r="E19" s="15">
        <v>-764</v>
      </c>
      <c r="F19" s="9">
        <v>869</v>
      </c>
      <c r="G19" s="4">
        <v>-13460</v>
      </c>
      <c r="H19" s="4">
        <v>-7975</v>
      </c>
      <c r="I19" s="4">
        <v>-2765</v>
      </c>
      <c r="J19" s="4">
        <v>-5439</v>
      </c>
      <c r="K19" s="4">
        <v>5815</v>
      </c>
      <c r="L19" s="4">
        <v>-4094</v>
      </c>
    </row>
  </sheetData>
  <mergeCells count="2">
    <mergeCell ref="B2:B3"/>
    <mergeCell ref="C2:L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Votum S.A.</vt:lpstr>
      <vt:lpstr>Grupa Kapitałowa VOTUM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Jagodziński</dc:creator>
  <cp:lastModifiedBy>Aneta Zdziech</cp:lastModifiedBy>
  <dcterms:created xsi:type="dcterms:W3CDTF">2016-01-04T07:19:45Z</dcterms:created>
  <dcterms:modified xsi:type="dcterms:W3CDTF">2020-12-18T12:26:09Z</dcterms:modified>
</cp:coreProperties>
</file>